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0. 113/EDITABILE/"/>
    </mc:Choice>
  </mc:AlternateContent>
  <xr:revisionPtr revIDLastSave="74" documentId="13_ncr:1_{6623120F-E980-44B4-A955-32905E3B3607}" xr6:coauthVersionLast="47" xr6:coauthVersionMax="47" xr10:uidLastSave="{07AA6872-89F6-4E17-BA8C-09753512B273}"/>
  <bookViews>
    <workbookView xWindow="-120" yWindow="-120" windowWidth="29040" windowHeight="15720" tabRatio="842" activeTab="2" xr2:uid="{00000000-000D-0000-FFFF-FFFF00000000}"/>
  </bookViews>
  <sheets>
    <sheet name="0-Instructiuni" sheetId="5" r:id="rId1"/>
    <sheet name="1-Bilant_IMM" sheetId="15" r:id="rId2"/>
    <sheet name="2-Dific_IMM" sheetId="16" r:id="rId3"/>
    <sheet name="Foaie1" sheetId="12" state="hidden" r:id="rId4"/>
  </sheets>
  <externalReferences>
    <externalReference r:id="rId5"/>
    <externalReference r:id="rId6"/>
  </externalReferences>
  <definedNames>
    <definedName name="eur">'0-Instructiuni'!$J$10</definedName>
    <definedName name="f3r">'[1]1-Inputuri'!#REF!</definedName>
    <definedName name="FDR">'0-Instructiuni'!$J$11</definedName>
    <definedName name="_xlnm.Print_Area" localSheetId="2">'2-Dific_IMM'!$B$2:$I$40</definedName>
    <definedName name="RAF">[2]Instructiuni!#REF!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6" l="1"/>
  <c r="H18" i="16"/>
  <c r="G36" i="15"/>
  <c r="G27" i="15"/>
  <c r="G17" i="15"/>
  <c r="G11" i="15"/>
  <c r="G38" i="15" l="1"/>
  <c r="H19" i="16"/>
  <c r="H24" i="16" l="1"/>
  <c r="H26" i="16"/>
  <c r="H27" i="16"/>
  <c r="H25" i="16"/>
  <c r="E21" i="16"/>
  <c r="E28" i="16" l="1"/>
  <c r="E31" i="16" s="1"/>
  <c r="E18" i="12"/>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<sst xmlns="http://schemas.openxmlformats.org/spreadsheetml/2006/main" count="103" uniqueCount="81">
  <si>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</si>
  <si>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</si>
  <si>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</si>
  <si>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</si>
  <si>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</si>
  <si>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</si>
  <si>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</si>
  <si>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</si>
  <si>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</si>
  <si>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</si>
  <si>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</si>
  <si>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</si>
  <si>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</si>
  <si>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</si>
  <si>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</si>
  <si>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</si>
  <si>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</si>
  <si>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</si>
  <si>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</si>
  <si>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</si>
  <si>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A. ACTIVE IMOBILIZATE</t>
  </si>
  <si>
    <t>I. Imobilizari corporale</t>
  </si>
  <si>
    <t>(+)</t>
  </si>
  <si>
    <t>II. Imobilizari necorporale</t>
  </si>
  <si>
    <t>III. Imobilizari financiare</t>
  </si>
  <si>
    <t>TOTAL ACTIVE IMOBILIZATE</t>
  </si>
  <si>
    <t>B. ACTIVE CIRCULANTE</t>
  </si>
  <si>
    <t>I. Stocuri</t>
  </si>
  <si>
    <t>II. Creante</t>
  </si>
  <si>
    <t>III. Investitii pe termen scurt</t>
  </si>
  <si>
    <t>IV. Casa si conturi la banci</t>
  </si>
  <si>
    <t>TOTAL ACTIVE CIRCULANTE</t>
  </si>
  <si>
    <t>C. CHELTUIELI IN AVANS</t>
  </si>
  <si>
    <t>D. DATORII CARE TREBUIE PLATITE INTR-O PERIOADA DE PANA LA UN AN</t>
  </si>
  <si>
    <t>E. DATORII CARE TREBUIE PLATITE INTR-O PERIOADA MAI MARE DE UN AN</t>
  </si>
  <si>
    <t>F. PROVIZIOANE</t>
  </si>
  <si>
    <t>I. VENITURI IN AVANS</t>
  </si>
  <si>
    <t>1. Subventii pentru investitii</t>
  </si>
  <si>
    <t>2. Venituri inregistrate in avans</t>
  </si>
  <si>
    <t>3. Venituri in avans aferente activelor primite prin transfer de la clienti</t>
  </si>
  <si>
    <t>TOTAL VENITURI IN AVANS</t>
  </si>
  <si>
    <t>J. CAPITAL SI REZERVE</t>
  </si>
  <si>
    <t>I. Capital</t>
  </si>
  <si>
    <t>(+) / (-)</t>
  </si>
  <si>
    <t>(-)</t>
  </si>
  <si>
    <t>TOTAL CAPITALURI PROPRII</t>
  </si>
  <si>
    <t>CHECK</t>
  </si>
  <si>
    <t>N</t>
  </si>
  <si>
    <t>Rezerve din reevaluare</t>
  </si>
  <si>
    <r>
      <t>"</t>
    </r>
    <r>
      <rPr>
        <b/>
        <sz val="11"/>
        <color rgb="FFFF0000"/>
        <rFont val="Arial Narrow"/>
        <family val="2"/>
      </rPr>
      <t>ERROR</t>
    </r>
    <r>
      <rPr>
        <sz val="11"/>
        <color theme="1"/>
        <rFont val="Arial Narrow"/>
        <family val="2"/>
      </rPr>
      <t>";</t>
    </r>
  </si>
  <si>
    <t>- simbolurile (+) sau (-) din fata unor randuri indica semnul cu care trebuie introdusa suma in tabel.</t>
  </si>
  <si>
    <t>REGULI DE COMPLETARE</t>
  </si>
  <si>
    <r>
      <t>- In vederea stabilirii corectitudinii introducerii valorilor din situatiile financiare,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</si>
  <si>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BH</t>
  </si>
  <si>
    <t>CJ</t>
  </si>
  <si>
    <t>BN</t>
  </si>
  <si>
    <t>MM</t>
  </si>
  <si>
    <t>SM</t>
  </si>
  <si>
    <t>SJ</t>
  </si>
  <si>
    <t>AJ PARCURI</t>
  </si>
  <si>
    <t>AJ IMM</t>
  </si>
  <si>
    <t>MIJLOCIE</t>
  </si>
  <si>
    <t>MICA SAU MICRO</t>
  </si>
  <si>
    <t>SITUATII FINANCIARE DIN ANUL FISCAL ANTERIOR DEPUNERII CERERII DE FINANTARE</t>
  </si>
  <si>
    <t>BILANTUL PRESCURTAT (cod 10)</t>
  </si>
  <si>
    <t>4. Fond comercial negativ</t>
  </si>
  <si>
    <t>II. Prime de capital</t>
  </si>
  <si>
    <t>III. Rezerve din reevaluare</t>
  </si>
  <si>
    <t>IV. Rezerve</t>
  </si>
  <si>
    <t>V. Profitul (pierderea) reportata</t>
  </si>
  <si>
    <t>VI. Profitul (pierderea) exercitiului financiar</t>
  </si>
  <si>
    <t>VII. Repartizarea profitului</t>
  </si>
  <si>
    <t>Prime de capital</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</si>
  <si>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</si>
  <si>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Dacă valoarea rezultată negativă reprezintă cel mult 50% din valoarea cumulata a capitalului social subscris si vărsat si a primelor de capital, atunci solicitantul nu se încadrează în categoria întreprinderilor în dificultate.</t>
  </si>
  <si>
    <t>PROGRAMUL REGIONAL NORD-VEST 2021-2027</t>
  </si>
  <si>
    <t xml:space="preserve">- Formularul este securizat, astfel ca Solicitantul poate introduce valori doar in celulele predefinite, marcate cu culoarea  galbena </t>
  </si>
  <si>
    <t>Apel de proiecte nr. PRNV/2025/113/1</t>
  </si>
  <si>
    <t>Acțiunea c) Sprijinirea organizațiilor publice de cercetare pentru cercetare în colaborare</t>
  </si>
  <si>
    <t>ANEXA XI.1</t>
  </si>
  <si>
    <t>Cursul InforEuro din luna publicării Ghidului solicitantului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</si>
</sst>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b/>
      <sz val="11"/>
      <color rgb="FF00B050"/>
      <name val="Arial Narrow"/>
      <family val="2"/>
    </font>
    <font>
      <b/>
      <sz val="11"/>
      <color rgb="FFFF0000"/>
      <name val="Arial Narrow"/>
      <family val="2"/>
    </font>
    <font>
      <b/>
      <sz val="14"/>
      <color theme="1"/>
      <name val="Arial Narrow"/>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s>
  <borders count="3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5">
    <xf numFmtId="0" fontId="0" fillId="0" borderId="0" xfId="0"/>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2" fillId="2" borderId="29"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9"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0" fontId="8" fillId="2" borderId="31" xfId="0" applyFont="1" applyFill="1" applyBorder="1" applyAlignment="1" applyProtection="1">
      <alignment vertical="center" wrapText="1"/>
      <protection locked="0"/>
    </xf>
    <xf numFmtId="0" fontId="2" fillId="2" borderId="0" xfId="0" applyFont="1" applyFill="1" applyProtection="1">
      <protection locked="0"/>
    </xf>
    <xf numFmtId="0" fontId="9" fillId="2" borderId="29" xfId="0" applyFont="1" applyFill="1" applyBorder="1" applyAlignment="1" applyProtection="1">
      <alignment horizontal="center" vertical="center" wrapText="1"/>
      <protection locked="0"/>
    </xf>
    <xf numFmtId="3" fontId="3" fillId="2" borderId="30" xfId="0" applyNumberFormat="1" applyFont="1" applyFill="1" applyBorder="1" applyAlignment="1" applyProtection="1">
      <alignment vertical="center"/>
      <protection locked="0"/>
    </xf>
    <xf numFmtId="3" fontId="3" fillId="5" borderId="31" xfId="0" applyNumberFormat="1" applyFont="1" applyFill="1" applyBorder="1" applyAlignment="1" applyProtection="1">
      <alignment vertical="center"/>
      <protection locked="0"/>
    </xf>
    <xf numFmtId="3" fontId="3" fillId="2" borderId="31" xfId="0" applyNumberFormat="1" applyFont="1" applyFill="1" applyBorder="1" applyAlignment="1" applyProtection="1">
      <alignment vertical="center"/>
      <protection locked="0"/>
    </xf>
    <xf numFmtId="0" fontId="0" fillId="2" borderId="0" xfId="0" applyFill="1" applyProtection="1">
      <protection locked="0"/>
    </xf>
    <xf numFmtId="0" fontId="0" fillId="3" borderId="0" xfId="0" applyFill="1" applyProtection="1">
      <protection locked="0"/>
    </xf>
    <xf numFmtId="3" fontId="6" fillId="2" borderId="10" xfId="0" applyNumberFormat="1" applyFont="1" applyFill="1" applyBorder="1" applyAlignment="1">
      <alignment horizontal="right" vertical="center" wrapText="1"/>
    </xf>
    <xf numFmtId="3" fontId="4" fillId="2" borderId="10"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6" xfId="0" applyFont="1" applyFill="1" applyBorder="1" applyAlignment="1">
      <alignment vertical="top" wrapText="1"/>
    </xf>
    <xf numFmtId="0" fontId="4" fillId="2" borderId="9" xfId="0" applyFont="1" applyFill="1" applyBorder="1" applyAlignment="1">
      <alignment vertical="top" wrapText="1"/>
    </xf>
    <xf numFmtId="0" fontId="4" fillId="2" borderId="0" xfId="0" applyFont="1" applyFill="1" applyAlignment="1">
      <alignment horizontal="left" vertical="top" wrapText="1"/>
    </xf>
    <xf numFmtId="0" fontId="4" fillId="2" borderId="10" xfId="0" applyFont="1" applyFill="1" applyBorder="1" applyAlignment="1">
      <alignment horizontal="left" vertical="top" wrapText="1"/>
    </xf>
    <xf numFmtId="0" fontId="6" fillId="2" borderId="9"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10" xfId="0" applyNumberFormat="1" applyFont="1" applyFill="1" applyBorder="1" applyAlignment="1">
      <alignment horizontal="right" vertical="center" wrapText="1"/>
    </xf>
    <xf numFmtId="0" fontId="4" fillId="2" borderId="11"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10"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10" xfId="0" applyNumberFormat="1" applyFont="1" applyFill="1" applyBorder="1" applyAlignment="1">
      <alignment horizontal="center" vertical="center" wrapText="1"/>
    </xf>
    <xf numFmtId="0" fontId="3" fillId="2" borderId="9" xfId="0" applyFont="1" applyFill="1" applyBorder="1" applyAlignment="1">
      <alignment vertical="top" wrapText="1"/>
    </xf>
    <xf numFmtId="0" fontId="4" fillId="2" borderId="20" xfId="0" applyFont="1" applyFill="1" applyBorder="1" applyAlignment="1">
      <alignment horizontal="center" vertical="center" wrapText="1"/>
    </xf>
    <xf numFmtId="0" fontId="3" fillId="2" borderId="24" xfId="0" applyFont="1" applyFill="1" applyBorder="1" applyAlignment="1">
      <alignment vertical="top" wrapText="1"/>
    </xf>
    <xf numFmtId="0" fontId="3" fillId="2" borderId="25" xfId="0" applyFont="1" applyFill="1" applyBorder="1" applyAlignment="1">
      <alignment vertical="top" wrapText="1"/>
    </xf>
    <xf numFmtId="0" fontId="4" fillId="2" borderId="26" xfId="0" applyFont="1" applyFill="1" applyBorder="1" applyAlignment="1">
      <alignment vertical="top" wrapText="1"/>
    </xf>
    <xf numFmtId="0" fontId="4" fillId="2" borderId="27" xfId="0" applyFont="1" applyFill="1" applyBorder="1" applyAlignment="1">
      <alignment horizontal="left" vertical="top" wrapText="1"/>
    </xf>
    <xf numFmtId="0" fontId="4" fillId="2" borderId="28" xfId="0" applyFont="1" applyFill="1" applyBorder="1" applyAlignment="1">
      <alignment horizontal="left" vertical="top" wrapText="1"/>
    </xf>
    <xf numFmtId="0" fontId="8" fillId="2" borderId="32" xfId="0" applyFont="1" applyFill="1" applyBorder="1" applyAlignment="1" applyProtection="1">
      <alignment vertical="center" wrapText="1"/>
      <protection locked="0"/>
    </xf>
    <xf numFmtId="0" fontId="3" fillId="3" borderId="0" xfId="0" applyFont="1" applyFill="1" applyProtection="1">
      <protection locked="0"/>
    </xf>
    <xf numFmtId="0" fontId="0" fillId="2" borderId="0" xfId="0" applyFill="1"/>
    <xf numFmtId="0" fontId="0" fillId="3" borderId="0" xfId="0" applyFill="1"/>
    <xf numFmtId="0" fontId="3" fillId="2" borderId="0" xfId="0" applyFont="1" applyFill="1"/>
    <xf numFmtId="0" fontId="3" fillId="2" borderId="0" xfId="0" applyFont="1" applyFill="1" applyProtection="1">
      <protection locked="0"/>
    </xf>
    <xf numFmtId="0" fontId="3" fillId="2" borderId="0" xfId="0" applyFont="1" applyFill="1" applyAlignment="1" applyProtection="1">
      <alignment horizontal="right" vertical="center"/>
      <protection locked="0"/>
    </xf>
    <xf numFmtId="0" fontId="3" fillId="2" borderId="0" xfId="0" quotePrefix="1" applyFont="1" applyFill="1" applyProtection="1">
      <protection locked="0"/>
    </xf>
    <xf numFmtId="0" fontId="3" fillId="5" borderId="29" xfId="0" applyFont="1" applyFill="1" applyBorder="1" applyAlignment="1" applyProtection="1">
      <alignment horizontal="right" vertical="center"/>
      <protection locked="0"/>
    </xf>
    <xf numFmtId="3" fontId="2" fillId="2" borderId="31" xfId="0" applyNumberFormat="1" applyFont="1" applyFill="1" applyBorder="1" applyAlignment="1">
      <alignment vertical="center"/>
    </xf>
    <xf numFmtId="3" fontId="2" fillId="2" borderId="32" xfId="0" applyNumberFormat="1" applyFont="1" applyFill="1" applyBorder="1" applyAlignment="1">
      <alignment vertical="center"/>
    </xf>
    <xf numFmtId="0" fontId="2" fillId="2" borderId="29" xfId="0" applyFont="1" applyFill="1" applyBorder="1" applyAlignment="1">
      <alignment horizontal="center"/>
    </xf>
    <xf numFmtId="0" fontId="2" fillId="2" borderId="1" xfId="0" applyFont="1" applyFill="1" applyBorder="1" applyProtection="1">
      <protection locked="0"/>
    </xf>
    <xf numFmtId="0" fontId="2" fillId="2" borderId="3" xfId="0" applyFont="1" applyFill="1" applyBorder="1" applyProtection="1">
      <protection locked="0"/>
    </xf>
    <xf numFmtId="0" fontId="3" fillId="2" borderId="3" xfId="0" applyFont="1" applyFill="1" applyBorder="1" applyAlignment="1" applyProtection="1">
      <alignment horizontal="center" vertical="center"/>
      <protection locked="0"/>
    </xf>
    <xf numFmtId="0" fontId="3" fillId="2" borderId="3" xfId="0" applyFont="1" applyFill="1" applyBorder="1" applyProtection="1">
      <protection locked="0"/>
    </xf>
    <xf numFmtId="0" fontId="3" fillId="2" borderId="2" xfId="0" applyFont="1" applyFill="1" applyBorder="1" applyProtection="1">
      <protection locked="0"/>
    </xf>
    <xf numFmtId="0" fontId="2" fillId="2" borderId="4" xfId="0" applyFont="1" applyFill="1" applyBorder="1" applyProtection="1">
      <protection locked="0"/>
    </xf>
    <xf numFmtId="0" fontId="3" fillId="2" borderId="5" xfId="0" applyFont="1" applyFill="1" applyBorder="1" applyProtection="1">
      <protection locked="0"/>
    </xf>
    <xf numFmtId="0" fontId="2" fillId="2" borderId="34" xfId="0" applyFont="1" applyFill="1" applyBorder="1" applyProtection="1">
      <protection locked="0"/>
    </xf>
    <xf numFmtId="0" fontId="2" fillId="2" borderId="35" xfId="0" applyFont="1" applyFill="1" applyBorder="1" applyProtection="1">
      <protection locked="0"/>
    </xf>
    <xf numFmtId="0" fontId="3" fillId="2" borderId="35" xfId="0" applyFont="1" applyFill="1" applyBorder="1" applyAlignment="1" applyProtection="1">
      <alignment horizontal="center" vertical="center"/>
      <protection locked="0"/>
    </xf>
    <xf numFmtId="0" fontId="3" fillId="2" borderId="35" xfId="0" applyFont="1" applyFill="1" applyBorder="1" applyProtection="1">
      <protection locked="0"/>
    </xf>
    <xf numFmtId="0" fontId="2" fillId="2" borderId="36" xfId="0" applyFont="1" applyFill="1" applyBorder="1" applyProtection="1">
      <protection locked="0"/>
    </xf>
    <xf numFmtId="164" fontId="2" fillId="5" borderId="33" xfId="0" applyNumberFormat="1" applyFont="1" applyFill="1" applyBorder="1" applyAlignment="1" applyProtection="1">
      <alignment horizontal="center"/>
      <protection locked="0"/>
    </xf>
    <xf numFmtId="0" fontId="12" fillId="2" borderId="0" xfId="0" applyFont="1" applyFill="1" applyAlignment="1" applyProtection="1">
      <alignment horizontal="center"/>
      <protection locked="0"/>
    </xf>
    <xf numFmtId="0" fontId="3" fillId="2" borderId="0" xfId="0" applyFont="1" applyFill="1" applyAlignment="1">
      <alignment horizontal="left" vertical="top" wrapText="1"/>
    </xf>
    <xf numFmtId="4" fontId="6" fillId="2" borderId="0" xfId="0" applyNumberFormat="1" applyFont="1" applyFill="1" applyAlignment="1">
      <alignment horizontal="left" vertical="top" wrapText="1"/>
    </xf>
    <xf numFmtId="0" fontId="4" fillId="2" borderId="0" xfId="0" applyFont="1" applyFill="1" applyAlignment="1">
      <alignment horizontal="left" vertical="top" wrapText="1"/>
    </xf>
    <xf numFmtId="0" fontId="4" fillId="4" borderId="7" xfId="0" applyFont="1" applyFill="1" applyBorder="1" applyAlignment="1">
      <alignment horizontal="left" vertical="top" wrapText="1"/>
    </xf>
    <xf numFmtId="0" fontId="4" fillId="4" borderId="8" xfId="0" applyFont="1" applyFill="1" applyBorder="1" applyAlignment="1">
      <alignment horizontal="left" vertical="top" wrapText="1"/>
    </xf>
    <xf numFmtId="0" fontId="6" fillId="2" borderId="0" xfId="0" applyFont="1" applyFill="1" applyAlignment="1">
      <alignment horizontal="left" vertical="top" wrapText="1"/>
    </xf>
    <xf numFmtId="0" fontId="6" fillId="2" borderId="10" xfId="0" applyFont="1" applyFill="1" applyBorder="1" applyAlignment="1">
      <alignment horizontal="left" vertical="top" wrapText="1"/>
    </xf>
    <xf numFmtId="4" fontId="4" fillId="2" borderId="0" xfId="0" applyNumberFormat="1" applyFont="1" applyFill="1" applyAlignment="1">
      <alignment horizontal="left" vertical="top"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4" xfId="0" applyFont="1" applyFill="1" applyBorder="1" applyAlignment="1">
      <alignment horizontal="center" vertical="center" wrapText="1"/>
    </xf>
    <xf numFmtId="4" fontId="6" fillId="2" borderId="10" xfId="0" applyNumberFormat="1" applyFont="1" applyFill="1" applyBorder="1" applyAlignment="1">
      <alignment horizontal="left" vertical="top"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0" fontId="6" fillId="2" borderId="18" xfId="0" applyFont="1" applyFill="1" applyBorder="1" applyAlignment="1">
      <alignment horizontal="left" vertical="top" wrapText="1"/>
    </xf>
    <xf numFmtId="0" fontId="6" fillId="2" borderId="19" xfId="0" applyFont="1" applyFill="1" applyBorder="1" applyAlignment="1">
      <alignment horizontal="left" vertical="top"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cellXfs>
  <cellStyles count="3">
    <cellStyle name="Normal" xfId="0" builtinId="0"/>
    <cellStyle name="Normal 2" xfId="1" xr:uid="{00000000-0005-0000-0000-000001000000}"/>
    <cellStyle name="Per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Users\Lenovo\Dropbox\GHIDURI%20POR%20ADR%20NV\LUCRU\GHID%20131%20B\LUCRU%202%20Primit%2007%20iulie\Anexa%201.5.a_Macheta%20financiara_Ghid%20131.B_v.2_11.07.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 val="6-Imobilizari"/>
    </sheetNames>
    <sheetDataSet>
      <sheetData sheetId="0" refreshError="1"/>
      <sheetData sheetId="1"/>
      <sheetData sheetId="2" refreshError="1"/>
      <sheetData sheetId="3">
        <row r="120">
          <cell r="J120">
            <v>0</v>
          </cell>
        </row>
      </sheetData>
      <sheetData sheetId="4">
        <row r="3">
          <cell r="C3" t="str">
            <v>PROGRAMUL OPERAȚIONAL REGIONAL NORD-VEST 2021-2027</v>
          </cell>
        </row>
      </sheetData>
      <sheetData sheetId="5"/>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Y23"/>
  <sheetViews>
    <sheetView workbookViewId="0">
      <selection activeCell="J10" sqref="J10"/>
    </sheetView>
  </sheetViews>
  <sheetFormatPr defaultColWidth="8.7109375" defaultRowHeight="15" x14ac:dyDescent="0.25"/>
  <cols>
    <col min="1" max="1" width="8.7109375" style="18"/>
    <col min="2" max="2" width="5.7109375" style="18" customWidth="1"/>
    <col min="3" max="3" width="14.28515625" style="18" customWidth="1"/>
    <col min="4" max="4" width="13.42578125" style="18" customWidth="1"/>
    <col min="5" max="11" width="8.7109375" style="18"/>
    <col min="12" max="12" width="8.28515625" style="18" customWidth="1"/>
    <col min="13" max="13" width="10.7109375" style="18" customWidth="1"/>
    <col min="14" max="22" width="8.7109375" style="18"/>
    <col min="23" max="23" width="11.5703125" style="18" customWidth="1"/>
    <col min="24" max="16384" width="8.7109375" style="18"/>
  </cols>
  <sheetData>
    <row r="3" spans="2:23" x14ac:dyDescent="0.25">
      <c r="B3" s="17"/>
      <c r="C3" s="17"/>
      <c r="D3" s="17"/>
      <c r="E3" s="17"/>
      <c r="F3" s="17"/>
      <c r="G3" s="17"/>
      <c r="H3" s="17"/>
      <c r="I3" s="17"/>
      <c r="J3" s="17"/>
      <c r="K3" s="17"/>
      <c r="L3" s="17"/>
      <c r="M3" s="17"/>
      <c r="N3" s="17"/>
      <c r="O3" s="17"/>
      <c r="P3" s="17"/>
      <c r="Q3" s="17"/>
      <c r="R3" s="17"/>
      <c r="S3" s="17"/>
      <c r="T3" s="17"/>
      <c r="U3" s="17"/>
      <c r="V3" s="17"/>
      <c r="W3" s="17"/>
    </row>
    <row r="4" spans="2:23" ht="18.75" x14ac:dyDescent="0.3">
      <c r="B4" s="74" t="s">
        <v>51</v>
      </c>
      <c r="C4" s="74"/>
      <c r="D4" s="74"/>
      <c r="E4" s="74"/>
      <c r="F4" s="54"/>
      <c r="G4" s="54"/>
      <c r="H4" s="54"/>
      <c r="I4" s="54"/>
      <c r="J4" s="54"/>
      <c r="K4" s="54"/>
      <c r="L4" s="54"/>
      <c r="M4" s="54"/>
      <c r="N4" s="54"/>
      <c r="O4" s="54"/>
      <c r="P4" s="54"/>
      <c r="Q4" s="54"/>
      <c r="R4" s="54"/>
      <c r="S4" s="54"/>
      <c r="T4" s="54"/>
      <c r="U4" s="54"/>
      <c r="V4" s="17"/>
      <c r="W4" s="17"/>
    </row>
    <row r="5" spans="2:23" ht="16.5" x14ac:dyDescent="0.3">
      <c r="B5" s="55"/>
      <c r="C5" s="56" t="s">
        <v>76</v>
      </c>
      <c r="D5" s="54"/>
      <c r="E5" s="54"/>
      <c r="F5" s="54"/>
      <c r="G5" s="54"/>
      <c r="H5" s="54"/>
      <c r="I5" s="54"/>
      <c r="J5" s="54"/>
      <c r="K5" s="54"/>
      <c r="L5" s="54"/>
      <c r="M5" s="57"/>
      <c r="N5" s="54"/>
      <c r="O5" s="54"/>
      <c r="P5" s="54"/>
      <c r="Q5" s="54"/>
      <c r="R5" s="54"/>
      <c r="S5" s="54"/>
      <c r="T5" s="54"/>
      <c r="U5" s="54"/>
      <c r="V5" s="17"/>
      <c r="W5" s="17"/>
    </row>
    <row r="6" spans="2:23" ht="16.5" x14ac:dyDescent="0.3">
      <c r="B6" s="55"/>
      <c r="C6" s="56" t="s">
        <v>52</v>
      </c>
      <c r="D6" s="54"/>
      <c r="E6" s="54"/>
      <c r="F6" s="54"/>
      <c r="G6" s="54"/>
      <c r="H6" s="54"/>
      <c r="I6" s="54"/>
      <c r="J6" s="54"/>
      <c r="K6" s="54"/>
      <c r="L6" s="54"/>
      <c r="M6" s="54"/>
      <c r="N6" s="54"/>
      <c r="O6" s="54"/>
      <c r="P6" s="54"/>
      <c r="Q6" s="54"/>
      <c r="R6" s="54"/>
      <c r="S6" s="54"/>
      <c r="T6" s="54"/>
      <c r="U6" s="54"/>
      <c r="V6" s="17"/>
      <c r="W6" s="17"/>
    </row>
    <row r="7" spans="2:23" ht="16.5" x14ac:dyDescent="0.3">
      <c r="B7" s="55"/>
      <c r="C7" s="54" t="s">
        <v>49</v>
      </c>
      <c r="D7" s="54"/>
      <c r="E7" s="54"/>
      <c r="F7" s="54"/>
      <c r="G7" s="54"/>
      <c r="H7" s="54"/>
      <c r="I7" s="54"/>
      <c r="J7" s="54"/>
      <c r="K7" s="54"/>
      <c r="L7" s="54"/>
      <c r="M7" s="54"/>
      <c r="N7" s="54"/>
      <c r="O7" s="54"/>
      <c r="P7" s="54"/>
      <c r="Q7" s="54"/>
      <c r="R7" s="54"/>
      <c r="S7" s="54"/>
      <c r="T7" s="54"/>
      <c r="U7" s="54"/>
      <c r="V7" s="17"/>
      <c r="W7" s="17"/>
    </row>
    <row r="8" spans="2:23" ht="16.5" x14ac:dyDescent="0.3">
      <c r="B8" s="55"/>
      <c r="C8" s="56" t="s">
        <v>50</v>
      </c>
      <c r="D8" s="54"/>
      <c r="E8" s="54"/>
      <c r="F8" s="54"/>
      <c r="G8" s="54"/>
      <c r="H8" s="54"/>
      <c r="I8" s="54"/>
      <c r="J8" s="54"/>
      <c r="K8" s="54"/>
      <c r="L8" s="54"/>
      <c r="M8" s="54"/>
      <c r="N8" s="54"/>
      <c r="O8" s="54"/>
      <c r="P8" s="54"/>
      <c r="Q8" s="54"/>
      <c r="R8" s="54"/>
      <c r="S8" s="54"/>
      <c r="T8" s="54"/>
      <c r="U8" s="54"/>
      <c r="V8" s="17"/>
      <c r="W8" s="17"/>
    </row>
    <row r="9" spans="2:23" s="50" customFormat="1" ht="17.25" thickBot="1" x14ac:dyDescent="0.35">
      <c r="B9" s="54"/>
      <c r="C9" s="54"/>
      <c r="D9" s="54"/>
      <c r="E9" s="54"/>
      <c r="F9" s="54"/>
      <c r="G9" s="54"/>
      <c r="H9" s="54"/>
      <c r="I9" s="54"/>
      <c r="J9" s="54"/>
      <c r="K9" s="54"/>
      <c r="L9" s="54"/>
      <c r="M9" s="54"/>
      <c r="N9" s="54"/>
      <c r="O9" s="54"/>
      <c r="P9" s="54"/>
      <c r="Q9" s="54"/>
      <c r="R9" s="54"/>
      <c r="S9" s="54"/>
      <c r="T9" s="54"/>
      <c r="U9" s="54"/>
      <c r="V9" s="54"/>
      <c r="W9" s="54"/>
    </row>
    <row r="10" spans="2:23" s="50" customFormat="1" ht="17.25" thickBot="1" x14ac:dyDescent="0.35">
      <c r="B10" s="54"/>
      <c r="C10" s="54" t="s">
        <v>80</v>
      </c>
      <c r="D10" s="54"/>
      <c r="E10" s="54"/>
      <c r="F10" s="54"/>
      <c r="G10" s="54"/>
      <c r="H10" s="54"/>
      <c r="I10" s="54"/>
      <c r="J10" s="73">
        <v>5.0731000000000002</v>
      </c>
      <c r="K10" s="54"/>
      <c r="L10" s="54"/>
      <c r="M10" s="54"/>
      <c r="N10" s="54"/>
      <c r="O10" s="54"/>
      <c r="P10" s="54"/>
      <c r="Q10" s="54"/>
      <c r="R10" s="54"/>
      <c r="S10" s="54"/>
      <c r="T10" s="54"/>
      <c r="U10" s="54"/>
      <c r="V10" s="54"/>
      <c r="W10" s="54"/>
    </row>
    <row r="11" spans="2:23" s="50" customFormat="1" ht="16.5" x14ac:dyDescent="0.3">
      <c r="B11" s="54"/>
      <c r="C11" s="54"/>
      <c r="D11" s="54"/>
      <c r="E11" s="54"/>
      <c r="F11" s="54"/>
      <c r="G11" s="54"/>
      <c r="H11" s="54"/>
      <c r="I11" s="54"/>
      <c r="J11" s="54"/>
      <c r="K11" s="54"/>
      <c r="L11" s="54"/>
      <c r="M11" s="54"/>
      <c r="N11" s="54"/>
      <c r="O11" s="54"/>
      <c r="P11" s="54"/>
      <c r="Q11" s="54"/>
      <c r="R11" s="54"/>
      <c r="S11" s="54"/>
      <c r="T11" s="54"/>
      <c r="U11" s="54"/>
      <c r="V11" s="54"/>
      <c r="W11" s="54"/>
    </row>
    <row r="12" spans="2:23" s="50" customFormat="1" ht="16.5" x14ac:dyDescent="0.3">
      <c r="B12" s="54"/>
      <c r="C12" s="54"/>
      <c r="D12" s="54"/>
      <c r="E12" s="54"/>
      <c r="F12" s="54"/>
      <c r="G12" s="54"/>
      <c r="H12" s="54"/>
      <c r="I12" s="54"/>
      <c r="J12" s="54"/>
      <c r="K12" s="54"/>
      <c r="L12" s="54"/>
      <c r="M12" s="54"/>
      <c r="N12" s="54"/>
      <c r="O12" s="54"/>
      <c r="P12" s="54"/>
      <c r="Q12" s="54"/>
      <c r="R12" s="54"/>
      <c r="S12" s="54"/>
      <c r="T12" s="54"/>
      <c r="U12" s="54"/>
      <c r="V12" s="54"/>
      <c r="W12" s="54"/>
    </row>
    <row r="13" spans="2:23" s="50" customFormat="1" ht="16.5" x14ac:dyDescent="0.3"/>
    <row r="14" spans="2:23" s="50" customFormat="1" ht="16.5" x14ac:dyDescent="0.3"/>
    <row r="15" spans="2:23" s="50" customFormat="1" ht="16.5" x14ac:dyDescent="0.3"/>
    <row r="16" spans="2:23" s="50" customFormat="1" ht="16.5" x14ac:dyDescent="0.3"/>
    <row r="17" spans="1:25" s="50" customFormat="1" ht="16.5" x14ac:dyDescent="0.3"/>
    <row r="18" spans="1:25" s="50" customFormat="1" ht="16.5" x14ac:dyDescent="0.3"/>
    <row r="19" spans="1:25" s="50" customFormat="1" ht="16.5" x14ac:dyDescent="0.3"/>
    <row r="20" spans="1:25" s="50" customFormat="1" ht="16.5" x14ac:dyDescent="0.3"/>
    <row r="21" spans="1:25" s="50" customFormat="1" ht="16.5" x14ac:dyDescent="0.3"/>
    <row r="22" spans="1:25" ht="16.5" x14ac:dyDescent="0.3">
      <c r="A22" s="50"/>
      <c r="B22" s="50"/>
      <c r="C22" s="50"/>
      <c r="D22" s="50"/>
      <c r="E22" s="50"/>
      <c r="F22" s="50"/>
      <c r="G22" s="50"/>
      <c r="H22" s="50"/>
      <c r="I22" s="50"/>
      <c r="J22" s="50"/>
      <c r="K22" s="50"/>
      <c r="L22" s="50"/>
      <c r="M22" s="50"/>
      <c r="N22" s="50"/>
      <c r="O22" s="50"/>
      <c r="P22" s="50"/>
      <c r="Q22" s="50"/>
      <c r="R22" s="50"/>
      <c r="S22" s="50"/>
      <c r="T22" s="50"/>
      <c r="U22" s="50"/>
      <c r="V22" s="50"/>
      <c r="W22" s="50"/>
      <c r="X22" s="50"/>
      <c r="Y22" s="50"/>
    </row>
    <row r="23" spans="1:25" ht="16.5" x14ac:dyDescent="0.3">
      <c r="A23" s="50"/>
      <c r="B23" s="50"/>
      <c r="C23" s="50"/>
      <c r="D23" s="50"/>
      <c r="E23" s="50"/>
      <c r="F23" s="50"/>
      <c r="G23" s="50"/>
      <c r="H23" s="50"/>
      <c r="I23" s="50"/>
      <c r="J23" s="50"/>
      <c r="K23" s="50"/>
      <c r="L23" s="50"/>
      <c r="M23" s="50"/>
      <c r="N23" s="50"/>
      <c r="O23" s="50"/>
      <c r="P23" s="50"/>
      <c r="Q23" s="50"/>
      <c r="R23" s="50"/>
      <c r="S23" s="50"/>
      <c r="T23" s="50"/>
      <c r="U23" s="50"/>
      <c r="V23" s="50"/>
      <c r="W23" s="50"/>
      <c r="X23" s="50"/>
      <c r="Y23" s="50"/>
    </row>
  </sheetData>
  <mergeCells count="1">
    <mergeCell ref="B4:E4"/>
  </mergeCells>
  <pageMargins left="0.7" right="0.7" top="0.75" bottom="0.75" header="0.3" footer="0.3"/>
  <pageSetup scale="53"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82BE8-2343-4F5D-B3AC-2910169AF6EC}">
  <sheetPr>
    <pageSetUpPr fitToPage="1"/>
  </sheetPr>
  <dimension ref="B2:H39"/>
  <sheetViews>
    <sheetView workbookViewId="0">
      <selection activeCell="K17" sqref="K17"/>
    </sheetView>
  </sheetViews>
  <sheetFormatPr defaultColWidth="8.7109375" defaultRowHeight="15" x14ac:dyDescent="0.25"/>
  <cols>
    <col min="1" max="1" width="8.7109375" style="18"/>
    <col min="2" max="2" width="7" style="18" customWidth="1"/>
    <col min="3" max="3" width="46.28515625" style="18" customWidth="1"/>
    <col min="4" max="4" width="4.7109375" style="18" customWidth="1"/>
    <col min="5" max="5" width="8.7109375" style="18"/>
    <col min="6" max="6" width="3.7109375" style="18" customWidth="1"/>
    <col min="7" max="7" width="19.7109375" style="18" customWidth="1"/>
    <col min="8" max="8" width="6.5703125" style="18" customWidth="1"/>
    <col min="9" max="16384" width="8.7109375" style="18"/>
  </cols>
  <sheetData>
    <row r="2" spans="2:8" x14ac:dyDescent="0.25">
      <c r="B2" s="17"/>
      <c r="C2" s="17"/>
      <c r="D2" s="17"/>
      <c r="E2" s="17"/>
      <c r="F2" s="17"/>
      <c r="G2" s="17"/>
      <c r="H2" s="17"/>
    </row>
    <row r="3" spans="2:8" ht="15.75" x14ac:dyDescent="0.25">
      <c r="B3" s="17"/>
      <c r="C3" s="1" t="s">
        <v>63</v>
      </c>
      <c r="D3" s="2"/>
      <c r="E3" s="3"/>
      <c r="F3" s="3"/>
      <c r="G3" s="2"/>
      <c r="H3" s="17"/>
    </row>
    <row r="4" spans="2:8" ht="16.5" x14ac:dyDescent="0.3">
      <c r="B4" s="17"/>
      <c r="C4" s="54"/>
      <c r="D4" s="54"/>
      <c r="E4" s="4"/>
      <c r="F4" s="4"/>
      <c r="G4" s="54"/>
      <c r="H4" s="17"/>
    </row>
    <row r="5" spans="2:8" ht="16.5" x14ac:dyDescent="0.3">
      <c r="B5" s="17"/>
      <c r="C5" s="5" t="s">
        <v>64</v>
      </c>
      <c r="D5" s="54"/>
      <c r="E5" s="6"/>
      <c r="F5" s="6"/>
      <c r="G5" s="7" t="s">
        <v>47</v>
      </c>
      <c r="H5" s="17"/>
    </row>
    <row r="6" spans="2:8" ht="16.5" x14ac:dyDescent="0.3">
      <c r="B6" s="17"/>
      <c r="C6" s="8"/>
      <c r="D6" s="54"/>
      <c r="E6" s="4"/>
      <c r="F6" s="4"/>
      <c r="G6" s="54"/>
      <c r="H6" s="17"/>
    </row>
    <row r="7" spans="2:8" ht="16.5" x14ac:dyDescent="0.3">
      <c r="B7" s="17"/>
      <c r="C7" s="9" t="s">
        <v>20</v>
      </c>
      <c r="D7" s="54"/>
      <c r="E7" s="4"/>
      <c r="F7" s="4"/>
      <c r="G7" s="14"/>
      <c r="H7" s="17"/>
    </row>
    <row r="8" spans="2:8" ht="16.5" x14ac:dyDescent="0.3">
      <c r="B8" s="17"/>
      <c r="C8" s="10" t="s">
        <v>21</v>
      </c>
      <c r="D8" s="54"/>
      <c r="E8" s="4" t="s">
        <v>22</v>
      </c>
      <c r="F8" s="4"/>
      <c r="G8" s="15"/>
      <c r="H8" s="17"/>
    </row>
    <row r="9" spans="2:8" ht="16.5" x14ac:dyDescent="0.3">
      <c r="B9" s="17"/>
      <c r="C9" s="10" t="s">
        <v>23</v>
      </c>
      <c r="D9" s="54"/>
      <c r="E9" s="4" t="s">
        <v>22</v>
      </c>
      <c r="F9" s="4"/>
      <c r="G9" s="15"/>
      <c r="H9" s="17"/>
    </row>
    <row r="10" spans="2:8" ht="16.5" x14ac:dyDescent="0.3">
      <c r="B10" s="17"/>
      <c r="C10" s="10" t="s">
        <v>24</v>
      </c>
      <c r="D10" s="54"/>
      <c r="E10" s="4" t="s">
        <v>22</v>
      </c>
      <c r="F10" s="4"/>
      <c r="G10" s="15"/>
      <c r="H10" s="17"/>
    </row>
    <row r="11" spans="2:8" ht="16.5" x14ac:dyDescent="0.3">
      <c r="B11" s="17"/>
      <c r="C11" s="11" t="s">
        <v>25</v>
      </c>
      <c r="D11" s="54"/>
      <c r="E11" s="4"/>
      <c r="F11" s="4"/>
      <c r="G11" s="58">
        <f>SUM(G8:G10)</f>
        <v>0</v>
      </c>
      <c r="H11" s="17"/>
    </row>
    <row r="12" spans="2:8" ht="16.5" x14ac:dyDescent="0.3">
      <c r="B12" s="17"/>
      <c r="C12" s="10" t="s">
        <v>26</v>
      </c>
      <c r="D12" s="54"/>
      <c r="E12" s="4"/>
      <c r="F12" s="4"/>
      <c r="G12" s="16"/>
      <c r="H12" s="17"/>
    </row>
    <row r="13" spans="2:8" ht="16.5" x14ac:dyDescent="0.3">
      <c r="B13" s="17"/>
      <c r="C13" s="10" t="s">
        <v>27</v>
      </c>
      <c r="D13" s="54"/>
      <c r="E13" s="4" t="s">
        <v>22</v>
      </c>
      <c r="F13" s="4"/>
      <c r="G13" s="15"/>
      <c r="H13" s="17"/>
    </row>
    <row r="14" spans="2:8" ht="16.5" x14ac:dyDescent="0.3">
      <c r="B14" s="17"/>
      <c r="C14" s="10" t="s">
        <v>28</v>
      </c>
      <c r="D14" s="54"/>
      <c r="E14" s="4" t="s">
        <v>22</v>
      </c>
      <c r="F14" s="4"/>
      <c r="G14" s="15"/>
      <c r="H14" s="17"/>
    </row>
    <row r="15" spans="2:8" ht="16.5" x14ac:dyDescent="0.3">
      <c r="B15" s="17"/>
      <c r="C15" s="10" t="s">
        <v>29</v>
      </c>
      <c r="D15" s="54"/>
      <c r="E15" s="4" t="s">
        <v>22</v>
      </c>
      <c r="F15" s="4"/>
      <c r="G15" s="15"/>
      <c r="H15" s="17"/>
    </row>
    <row r="16" spans="2:8" ht="16.5" x14ac:dyDescent="0.3">
      <c r="B16" s="17"/>
      <c r="C16" s="10" t="s">
        <v>30</v>
      </c>
      <c r="D16" s="54"/>
      <c r="E16" s="4" t="s">
        <v>22</v>
      </c>
      <c r="F16" s="4"/>
      <c r="G16" s="15"/>
      <c r="H16" s="17"/>
    </row>
    <row r="17" spans="2:8" ht="16.5" x14ac:dyDescent="0.3">
      <c r="B17" s="17"/>
      <c r="C17" s="11" t="s">
        <v>31</v>
      </c>
      <c r="D17" s="54"/>
      <c r="E17" s="4"/>
      <c r="F17" s="4"/>
      <c r="G17" s="58">
        <f>SUM(G13:G16)</f>
        <v>0</v>
      </c>
      <c r="H17" s="17"/>
    </row>
    <row r="18" spans="2:8" ht="16.5" x14ac:dyDescent="0.3">
      <c r="B18" s="17"/>
      <c r="C18" s="11" t="s">
        <v>32</v>
      </c>
      <c r="D18" s="54"/>
      <c r="E18" s="4" t="s">
        <v>22</v>
      </c>
      <c r="F18" s="4"/>
      <c r="G18" s="15"/>
      <c r="H18" s="17"/>
    </row>
    <row r="19" spans="2:8" ht="25.5" x14ac:dyDescent="0.3">
      <c r="B19" s="17"/>
      <c r="C19" s="11" t="s">
        <v>33</v>
      </c>
      <c r="D19" s="54"/>
      <c r="E19" s="4" t="s">
        <v>22</v>
      </c>
      <c r="F19" s="4"/>
      <c r="G19" s="15"/>
      <c r="H19" s="17"/>
    </row>
    <row r="20" spans="2:8" ht="25.5" x14ac:dyDescent="0.3">
      <c r="B20" s="17"/>
      <c r="C20" s="11" t="s">
        <v>34</v>
      </c>
      <c r="D20" s="54"/>
      <c r="E20" s="4" t="s">
        <v>22</v>
      </c>
      <c r="F20" s="4"/>
      <c r="G20" s="15"/>
      <c r="H20" s="17"/>
    </row>
    <row r="21" spans="2:8" ht="16.5" x14ac:dyDescent="0.3">
      <c r="B21" s="17"/>
      <c r="C21" s="11" t="s">
        <v>35</v>
      </c>
      <c r="D21" s="54"/>
      <c r="E21" s="4" t="s">
        <v>22</v>
      </c>
      <c r="F21" s="4"/>
      <c r="G21" s="15"/>
      <c r="H21" s="17"/>
    </row>
    <row r="22" spans="2:8" ht="16.5" x14ac:dyDescent="0.3">
      <c r="B22" s="17"/>
      <c r="C22" s="10" t="s">
        <v>36</v>
      </c>
      <c r="D22" s="54"/>
      <c r="E22" s="4"/>
      <c r="F22" s="4"/>
      <c r="G22" s="16"/>
      <c r="H22" s="17"/>
    </row>
    <row r="23" spans="2:8" ht="16.5" x14ac:dyDescent="0.3">
      <c r="B23" s="17"/>
      <c r="C23" s="10" t="s">
        <v>37</v>
      </c>
      <c r="D23" s="54"/>
      <c r="E23" s="4" t="s">
        <v>22</v>
      </c>
      <c r="F23" s="4"/>
      <c r="G23" s="15"/>
      <c r="H23" s="17"/>
    </row>
    <row r="24" spans="2:8" ht="16.5" x14ac:dyDescent="0.3">
      <c r="B24" s="17"/>
      <c r="C24" s="10" t="s">
        <v>38</v>
      </c>
      <c r="D24" s="54"/>
      <c r="E24" s="4" t="s">
        <v>22</v>
      </c>
      <c r="F24" s="4"/>
      <c r="G24" s="15"/>
      <c r="H24" s="17"/>
    </row>
    <row r="25" spans="2:8" ht="25.5" x14ac:dyDescent="0.3">
      <c r="B25" s="17"/>
      <c r="C25" s="10" t="s">
        <v>39</v>
      </c>
      <c r="D25" s="54"/>
      <c r="E25" s="4" t="s">
        <v>22</v>
      </c>
      <c r="F25" s="4"/>
      <c r="G25" s="15"/>
      <c r="H25" s="17"/>
    </row>
    <row r="26" spans="2:8" ht="16.5" x14ac:dyDescent="0.3">
      <c r="B26" s="17"/>
      <c r="C26" s="10" t="s">
        <v>65</v>
      </c>
      <c r="D26" s="54"/>
      <c r="E26" s="4" t="s">
        <v>22</v>
      </c>
      <c r="F26" s="4"/>
      <c r="G26" s="15"/>
      <c r="H26" s="17"/>
    </row>
    <row r="27" spans="2:8" ht="16.5" x14ac:dyDescent="0.3">
      <c r="B27" s="17"/>
      <c r="C27" s="11" t="s">
        <v>40</v>
      </c>
      <c r="D27" s="12"/>
      <c r="E27" s="4"/>
      <c r="F27" s="4"/>
      <c r="G27" s="58">
        <f>SUM(G23:G26)</f>
        <v>0</v>
      </c>
      <c r="H27" s="17"/>
    </row>
    <row r="28" spans="2:8" ht="16.5" x14ac:dyDescent="0.3">
      <c r="B28" s="17"/>
      <c r="C28" s="11" t="s">
        <v>41</v>
      </c>
      <c r="D28" s="54"/>
      <c r="E28" s="4"/>
      <c r="F28" s="4"/>
      <c r="G28" s="16"/>
      <c r="H28" s="17"/>
    </row>
    <row r="29" spans="2:8" ht="16.5" x14ac:dyDescent="0.3">
      <c r="B29" s="17"/>
      <c r="C29" s="10" t="s">
        <v>42</v>
      </c>
      <c r="D29" s="54"/>
      <c r="E29" s="4" t="s">
        <v>22</v>
      </c>
      <c r="F29" s="4"/>
      <c r="G29" s="15"/>
      <c r="H29" s="17"/>
    </row>
    <row r="30" spans="2:8" ht="16.5" x14ac:dyDescent="0.3">
      <c r="B30" s="17"/>
      <c r="C30" s="10" t="s">
        <v>66</v>
      </c>
      <c r="D30" s="54"/>
      <c r="E30" s="4" t="s">
        <v>22</v>
      </c>
      <c r="F30" s="4"/>
      <c r="G30" s="15"/>
      <c r="H30" s="17"/>
    </row>
    <row r="31" spans="2:8" ht="16.5" x14ac:dyDescent="0.3">
      <c r="B31" s="17"/>
      <c r="C31" s="10" t="s">
        <v>67</v>
      </c>
      <c r="D31" s="54"/>
      <c r="E31" s="4" t="s">
        <v>22</v>
      </c>
      <c r="F31" s="4"/>
      <c r="G31" s="15"/>
      <c r="H31" s="17"/>
    </row>
    <row r="32" spans="2:8" ht="16.5" x14ac:dyDescent="0.3">
      <c r="B32" s="17"/>
      <c r="C32" s="10" t="s">
        <v>68</v>
      </c>
      <c r="D32" s="54"/>
      <c r="E32" s="4" t="s">
        <v>22</v>
      </c>
      <c r="F32" s="4"/>
      <c r="G32" s="15"/>
      <c r="H32" s="17"/>
    </row>
    <row r="33" spans="2:8" ht="16.5" x14ac:dyDescent="0.3">
      <c r="B33" s="17"/>
      <c r="C33" s="10" t="s">
        <v>69</v>
      </c>
      <c r="D33" s="54"/>
      <c r="E33" s="4" t="s">
        <v>43</v>
      </c>
      <c r="F33" s="4"/>
      <c r="G33" s="15"/>
      <c r="H33" s="17"/>
    </row>
    <row r="34" spans="2:8" ht="16.5" x14ac:dyDescent="0.3">
      <c r="B34" s="17"/>
      <c r="C34" s="10" t="s">
        <v>70</v>
      </c>
      <c r="D34" s="54"/>
      <c r="E34" s="4" t="s">
        <v>43</v>
      </c>
      <c r="F34" s="4"/>
      <c r="G34" s="15"/>
      <c r="H34" s="17"/>
    </row>
    <row r="35" spans="2:8" ht="16.5" x14ac:dyDescent="0.3">
      <c r="B35" s="17"/>
      <c r="C35" s="10" t="s">
        <v>71</v>
      </c>
      <c r="D35" s="54"/>
      <c r="E35" s="4" t="s">
        <v>44</v>
      </c>
      <c r="F35" s="4"/>
      <c r="G35" s="15"/>
      <c r="H35" s="17"/>
    </row>
    <row r="36" spans="2:8" ht="16.5" x14ac:dyDescent="0.3">
      <c r="B36" s="17"/>
      <c r="C36" s="49" t="s">
        <v>45</v>
      </c>
      <c r="D36" s="54"/>
      <c r="E36" s="4"/>
      <c r="F36" s="4"/>
      <c r="G36" s="59">
        <f>SUM(G29:G35)</f>
        <v>0</v>
      </c>
      <c r="H36" s="17"/>
    </row>
    <row r="37" spans="2:8" ht="16.5" x14ac:dyDescent="0.3">
      <c r="B37" s="17"/>
      <c r="C37" s="8"/>
      <c r="D37" s="54"/>
      <c r="E37" s="4"/>
      <c r="F37" s="4"/>
      <c r="G37" s="54"/>
      <c r="H37" s="17"/>
    </row>
    <row r="38" spans="2:8" ht="16.5" x14ac:dyDescent="0.3">
      <c r="B38" s="17"/>
      <c r="C38" s="13" t="s">
        <v>46</v>
      </c>
      <c r="D38" s="54"/>
      <c r="E38" s="4"/>
      <c r="F38" s="4"/>
      <c r="G38" s="60" t="str">
        <f>IFERROR(IF(ABS(G11+G17+G18-G19-G20-G21-G27-G36)&gt;1,"ERROR","OK"),"OK")</f>
        <v>OK</v>
      </c>
      <c r="H38" s="17"/>
    </row>
    <row r="39" spans="2:8" x14ac:dyDescent="0.25">
      <c r="B39" s="17"/>
      <c r="C39" s="17"/>
      <c r="D39" s="17"/>
      <c r="E39" s="17"/>
      <c r="F39" s="17"/>
      <c r="G39" s="17"/>
      <c r="H39" s="17"/>
    </row>
  </sheetData>
  <sheetProtection algorithmName="SHA-512" hashValue="w46rzldA/MogkI5Lc8rE7NKu3fp0ruygzVl+tA2KBkkhzh/wwPsRtrvvknXWcF2X7Y/ZPRF3gcVRzsddG7f9Xg==" saltValue="1g4RQxbE2Ow+hfblXX1ZyA==" spinCount="100000" sheet="1" objects="1" scenarios="1" formatCells="0" formatColumns="0" formatRows="0" insertColumns="0" insertRows="0"/>
  <conditionalFormatting sqref="G38">
    <cfRule type="cellIs" dxfId="3" priority="1" operator="equal">
      <formula>"OK"</formula>
    </cfRule>
    <cfRule type="cellIs" dxfId="2" priority="2" operator="equal">
      <formula>"ERROR"</formula>
    </cfRule>
  </conditionalFormatting>
  <pageMargins left="0.7" right="0.7" top="0.75" bottom="0.75" header="0.3" footer="0.3"/>
  <pageSetup scale="8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8966E-E100-4830-B387-6690992E5714}">
  <sheetPr>
    <pageSetUpPr fitToPage="1"/>
  </sheetPr>
  <dimension ref="B2:I39"/>
  <sheetViews>
    <sheetView tabSelected="1" topLeftCell="A31" zoomScale="136" zoomScaleNormal="136" workbookViewId="0">
      <selection activeCell="H5" sqref="H5"/>
    </sheetView>
  </sheetViews>
  <sheetFormatPr defaultColWidth="8.7109375" defaultRowHeight="15" x14ac:dyDescent="0.25"/>
  <cols>
    <col min="1" max="1" width="8.7109375" style="52"/>
    <col min="2" max="2" width="4.7109375" style="52" customWidth="1"/>
    <col min="3" max="3" width="5.28515625" style="52" customWidth="1"/>
    <col min="4" max="4" width="32" style="52" customWidth="1"/>
    <col min="5" max="5" width="7.7109375" style="52" customWidth="1"/>
    <col min="6" max="6" width="9" style="52" customWidth="1"/>
    <col min="7" max="7" width="11.7109375" style="52" customWidth="1"/>
    <col min="8" max="8" width="15.28515625" style="52" customWidth="1"/>
    <col min="9" max="9" width="6" style="52" customWidth="1"/>
    <col min="10" max="16384" width="8.7109375" style="52"/>
  </cols>
  <sheetData>
    <row r="2" spans="2:9" ht="15.75" thickBot="1" x14ac:dyDescent="0.3">
      <c r="B2" s="51"/>
      <c r="C2" s="51"/>
      <c r="D2" s="51"/>
      <c r="E2" s="51"/>
      <c r="F2" s="51"/>
      <c r="G2" s="51"/>
      <c r="H2" s="51"/>
      <c r="I2" s="51"/>
    </row>
    <row r="3" spans="2:9" ht="16.5" x14ac:dyDescent="0.3">
      <c r="B3" s="51"/>
      <c r="C3" s="61" t="s">
        <v>75</v>
      </c>
      <c r="D3" s="62"/>
      <c r="E3" s="63"/>
      <c r="F3" s="64"/>
      <c r="G3" s="64"/>
      <c r="H3" s="65"/>
      <c r="I3" s="51"/>
    </row>
    <row r="4" spans="2:9" ht="33" customHeight="1" x14ac:dyDescent="0.3">
      <c r="B4" s="51"/>
      <c r="C4" s="66" t="s">
        <v>78</v>
      </c>
      <c r="D4" s="12"/>
      <c r="E4" s="4"/>
      <c r="F4" s="54"/>
      <c r="G4" s="54"/>
      <c r="H4" s="67"/>
      <c r="I4" s="51"/>
    </row>
    <row r="5" spans="2:9" ht="19.899999999999999" customHeight="1" thickBot="1" x14ac:dyDescent="0.35">
      <c r="B5" s="51"/>
      <c r="C5" s="68" t="s">
        <v>77</v>
      </c>
      <c r="D5" s="69"/>
      <c r="E5" s="70"/>
      <c r="F5" s="71"/>
      <c r="G5" s="71"/>
      <c r="H5" s="72" t="s">
        <v>79</v>
      </c>
      <c r="I5" s="51"/>
    </row>
    <row r="6" spans="2:9" x14ac:dyDescent="0.25">
      <c r="B6" s="51"/>
      <c r="C6" s="51"/>
      <c r="D6" s="51"/>
      <c r="E6" s="51"/>
      <c r="F6" s="51"/>
      <c r="G6" s="51"/>
      <c r="H6" s="51"/>
      <c r="I6" s="51"/>
    </row>
    <row r="8" spans="2:9" x14ac:dyDescent="0.25">
      <c r="B8" s="51"/>
      <c r="C8" s="51"/>
      <c r="D8" s="51"/>
      <c r="E8" s="51"/>
      <c r="F8" s="51"/>
      <c r="G8" s="51"/>
      <c r="H8" s="51"/>
      <c r="I8" s="51"/>
    </row>
    <row r="9" spans="2:9" ht="14.65" customHeight="1" x14ac:dyDescent="0.25">
      <c r="B9" s="51"/>
      <c r="C9" s="75" t="s">
        <v>0</v>
      </c>
      <c r="D9" s="75"/>
      <c r="E9" s="75"/>
      <c r="F9" s="75"/>
      <c r="G9" s="75"/>
      <c r="H9" s="75"/>
      <c r="I9" s="51"/>
    </row>
    <row r="10" spans="2:9" ht="51" customHeight="1" x14ac:dyDescent="0.25">
      <c r="B10" s="51"/>
      <c r="C10" s="75" t="s">
        <v>1</v>
      </c>
      <c r="D10" s="75"/>
      <c r="E10" s="75"/>
      <c r="F10" s="75"/>
      <c r="G10" s="75"/>
      <c r="H10" s="75"/>
      <c r="I10" s="51"/>
    </row>
    <row r="11" spans="2:9" ht="10.9" customHeight="1" x14ac:dyDescent="0.25">
      <c r="B11" s="51"/>
      <c r="C11" s="27"/>
      <c r="D11" s="27"/>
      <c r="E11" s="27"/>
      <c r="F11" s="27"/>
      <c r="G11" s="27"/>
      <c r="H11" s="27"/>
      <c r="I11" s="51"/>
    </row>
    <row r="12" spans="2:9" ht="16.149999999999999" customHeight="1" x14ac:dyDescent="0.25">
      <c r="B12" s="51"/>
      <c r="C12" s="77" t="s">
        <v>2</v>
      </c>
      <c r="D12" s="77"/>
      <c r="E12" s="77"/>
      <c r="F12" s="77"/>
      <c r="G12" s="77"/>
      <c r="H12" s="77"/>
      <c r="I12" s="51"/>
    </row>
    <row r="13" spans="2:9" ht="11.65" customHeight="1" x14ac:dyDescent="0.25">
      <c r="B13" s="51"/>
      <c r="C13" s="28"/>
      <c r="D13" s="28"/>
      <c r="E13" s="28"/>
      <c r="F13" s="28"/>
      <c r="G13" s="28"/>
      <c r="H13" s="28"/>
      <c r="I13" s="51"/>
    </row>
    <row r="14" spans="2:9" ht="56.65" customHeight="1" x14ac:dyDescent="0.25">
      <c r="B14" s="51"/>
      <c r="C14" s="29" t="s">
        <v>3</v>
      </c>
      <c r="D14" s="78" t="s">
        <v>4</v>
      </c>
      <c r="E14" s="78"/>
      <c r="F14" s="78"/>
      <c r="G14" s="78"/>
      <c r="H14" s="79"/>
      <c r="I14" s="51"/>
    </row>
    <row r="15" spans="2:9" ht="14.65" customHeight="1" x14ac:dyDescent="0.25">
      <c r="B15" s="51"/>
      <c r="C15" s="30"/>
      <c r="D15" s="31"/>
      <c r="E15" s="31"/>
      <c r="F15" s="31"/>
      <c r="G15" s="31"/>
      <c r="H15" s="32"/>
      <c r="I15" s="51"/>
    </row>
    <row r="16" spans="2:9" ht="14.65" customHeight="1" x14ac:dyDescent="0.25">
      <c r="B16" s="51"/>
      <c r="C16" s="33" t="s">
        <v>5</v>
      </c>
      <c r="D16" s="80" t="s">
        <v>6</v>
      </c>
      <c r="E16" s="80"/>
      <c r="F16" s="80"/>
      <c r="G16" s="80"/>
      <c r="H16" s="81"/>
      <c r="I16" s="51"/>
    </row>
    <row r="17" spans="2:9" ht="14.65" customHeight="1" x14ac:dyDescent="0.25">
      <c r="B17" s="51"/>
      <c r="C17" s="33"/>
      <c r="D17" s="76" t="s">
        <v>7</v>
      </c>
      <c r="E17" s="76"/>
      <c r="F17" s="76"/>
      <c r="G17" s="76"/>
      <c r="H17" s="19">
        <f>'1-Bilant_IMM'!G33</f>
        <v>0</v>
      </c>
      <c r="I17" s="51"/>
    </row>
    <row r="18" spans="2:9" ht="18.600000000000001" customHeight="1" x14ac:dyDescent="0.25">
      <c r="B18" s="51"/>
      <c r="C18" s="33"/>
      <c r="D18" s="76" t="s">
        <v>8</v>
      </c>
      <c r="E18" s="76"/>
      <c r="F18" s="76"/>
      <c r="G18" s="76"/>
      <c r="H18" s="19">
        <f>'1-Bilant_IMM'!G34</f>
        <v>0</v>
      </c>
      <c r="I18" s="51"/>
    </row>
    <row r="19" spans="2:9" ht="14.65" customHeight="1" x14ac:dyDescent="0.25">
      <c r="B19" s="51"/>
      <c r="C19" s="33"/>
      <c r="D19" s="82" t="s">
        <v>9</v>
      </c>
      <c r="E19" s="82"/>
      <c r="F19" s="82"/>
      <c r="G19" s="82"/>
      <c r="H19" s="20">
        <f>H17+H18</f>
        <v>0</v>
      </c>
      <c r="I19" s="51"/>
    </row>
    <row r="20" spans="2:9" ht="7.9" customHeight="1" thickBot="1" x14ac:dyDescent="0.3">
      <c r="B20" s="51"/>
      <c r="C20" s="33"/>
      <c r="D20" s="34"/>
      <c r="E20" s="34"/>
      <c r="F20" s="34"/>
      <c r="G20" s="34"/>
      <c r="H20" s="35"/>
      <c r="I20" s="51"/>
    </row>
    <row r="21" spans="2:9" ht="30" customHeight="1" thickBot="1" x14ac:dyDescent="0.3">
      <c r="B21" s="51"/>
      <c r="C21" s="33"/>
      <c r="D21" s="36" t="s">
        <v>10</v>
      </c>
      <c r="E21" s="83" t="str">
        <f>IF(H19&gt;0,"Solicitantul nu se incadreaza in categoria intreprinderilor in dificultate","Se trece la pasul ii)")</f>
        <v>Se trece la pasul ii)</v>
      </c>
      <c r="F21" s="84"/>
      <c r="G21" s="84"/>
      <c r="H21" s="85"/>
      <c r="I21" s="51"/>
    </row>
    <row r="22" spans="2:9" ht="8.65" customHeight="1" x14ac:dyDescent="0.25">
      <c r="B22" s="51"/>
      <c r="C22" s="33"/>
      <c r="D22" s="37"/>
      <c r="E22" s="38"/>
      <c r="F22" s="38"/>
      <c r="G22" s="38"/>
      <c r="H22" s="39"/>
      <c r="I22" s="51"/>
    </row>
    <row r="23" spans="2:9" ht="27.6" customHeight="1" x14ac:dyDescent="0.25">
      <c r="B23" s="51"/>
      <c r="C23" s="33" t="s">
        <v>11</v>
      </c>
      <c r="D23" s="76" t="s">
        <v>73</v>
      </c>
      <c r="E23" s="76"/>
      <c r="F23" s="76"/>
      <c r="G23" s="76"/>
      <c r="H23" s="86"/>
      <c r="I23" s="51"/>
    </row>
    <row r="24" spans="2:9" ht="14.65" customHeight="1" x14ac:dyDescent="0.25">
      <c r="B24" s="51"/>
      <c r="C24" s="33"/>
      <c r="D24" s="76" t="s">
        <v>12</v>
      </c>
      <c r="E24" s="76"/>
      <c r="F24" s="76"/>
      <c r="G24" s="76"/>
      <c r="H24" s="19">
        <f>IF(H19&gt;0,"NA",'1-Bilant_IMM'!G29)</f>
        <v>0</v>
      </c>
      <c r="I24" s="51"/>
    </row>
    <row r="25" spans="2:9" ht="14.65" customHeight="1" x14ac:dyDescent="0.25">
      <c r="B25" s="51"/>
      <c r="C25" s="33"/>
      <c r="D25" s="76" t="s">
        <v>72</v>
      </c>
      <c r="E25" s="76"/>
      <c r="F25" s="76"/>
      <c r="G25" s="76"/>
      <c r="H25" s="19">
        <f>IF(H19&gt;0,"NA",'1-Bilant_IMM'!G30)</f>
        <v>0</v>
      </c>
      <c r="I25" s="51"/>
    </row>
    <row r="26" spans="2:9" ht="14.65" customHeight="1" x14ac:dyDescent="0.25">
      <c r="B26" s="51"/>
      <c r="C26" s="33"/>
      <c r="D26" s="76" t="s">
        <v>48</v>
      </c>
      <c r="E26" s="76"/>
      <c r="F26" s="76"/>
      <c r="G26" s="76"/>
      <c r="H26" s="19">
        <f>IF(H19&gt;0,"NA",'1-Bilant_IMM'!G31)</f>
        <v>0</v>
      </c>
      <c r="I26" s="51"/>
    </row>
    <row r="27" spans="2:9" ht="15" customHeight="1" thickBot="1" x14ac:dyDescent="0.3">
      <c r="B27" s="51"/>
      <c r="C27" s="33"/>
      <c r="D27" s="76" t="s">
        <v>13</v>
      </c>
      <c r="E27" s="76"/>
      <c r="F27" s="76"/>
      <c r="G27" s="76"/>
      <c r="H27" s="19">
        <f>IF(H19&gt;0,"NA",'1-Bilant_IMM'!G32)</f>
        <v>0</v>
      </c>
      <c r="I27" s="51"/>
    </row>
    <row r="28" spans="2:9" ht="29.65" customHeight="1" thickBot="1" x14ac:dyDescent="0.3">
      <c r="B28" s="51"/>
      <c r="C28" s="33"/>
      <c r="D28" s="36" t="s">
        <v>10</v>
      </c>
      <c r="E28" s="87" t="str">
        <f>IF(OR(H24="NA",H19+SUM(H26:H27)&gt;=0),"Nu exista pierdere de capital",H19+SUM(H26:H27))</f>
        <v>Nu exista pierdere de capital</v>
      </c>
      <c r="F28" s="88"/>
      <c r="G28" s="88"/>
      <c r="H28" s="89"/>
      <c r="I28" s="51"/>
    </row>
    <row r="29" spans="2:9" ht="9" customHeight="1" x14ac:dyDescent="0.25">
      <c r="B29" s="51"/>
      <c r="C29" s="33"/>
      <c r="D29" s="40"/>
      <c r="E29" s="40"/>
      <c r="F29" s="40"/>
      <c r="G29" s="40"/>
      <c r="H29" s="41"/>
      <c r="I29" s="51"/>
    </row>
    <row r="30" spans="2:9" ht="30" customHeight="1" thickBot="1" x14ac:dyDescent="0.3">
      <c r="B30" s="51"/>
      <c r="C30" s="33" t="s">
        <v>14</v>
      </c>
      <c r="D30" s="90" t="s">
        <v>74</v>
      </c>
      <c r="E30" s="90"/>
      <c r="F30" s="90"/>
      <c r="G30" s="90"/>
      <c r="H30" s="91"/>
      <c r="I30" s="51"/>
    </row>
    <row r="31" spans="2:9" ht="31.9" customHeight="1" thickBot="1" x14ac:dyDescent="0.3">
      <c r="B31" s="51"/>
      <c r="C31" s="42"/>
      <c r="D31" s="43" t="s">
        <v>10</v>
      </c>
      <c r="E31" s="92" t="str">
        <f>CONCATENATE("Solicitantul ",IF(H19&gt;=0,"nu ",IF(E28="Nu exista pierdere de capital","nu ", IF(ABS(E28)&gt;(H24+H25)/2,"","nu "))),"se încadrează în categoria întreprinderilor în dificultate")</f>
        <v>Solicitantul nu se încadrează în categoria întreprinderilor în dificultate</v>
      </c>
      <c r="F31" s="93"/>
      <c r="G31" s="93"/>
      <c r="H31" s="94"/>
      <c r="I31" s="51"/>
    </row>
    <row r="32" spans="2:9" ht="16.5" x14ac:dyDescent="0.25">
      <c r="B32" s="51"/>
      <c r="C32" s="42"/>
      <c r="D32" s="44"/>
      <c r="E32" s="44"/>
      <c r="F32" s="44"/>
      <c r="G32" s="44"/>
      <c r="H32" s="45"/>
      <c r="I32" s="51"/>
    </row>
    <row r="33" spans="2:9" ht="40.9" customHeight="1" x14ac:dyDescent="0.25">
      <c r="B33" s="51"/>
      <c r="C33" s="29" t="s">
        <v>15</v>
      </c>
      <c r="D33" s="78" t="s">
        <v>16</v>
      </c>
      <c r="E33" s="78"/>
      <c r="F33" s="78"/>
      <c r="G33" s="78"/>
      <c r="H33" s="79"/>
      <c r="I33" s="51"/>
    </row>
    <row r="34" spans="2:9" ht="11.65" customHeight="1" x14ac:dyDescent="0.25">
      <c r="B34" s="51"/>
      <c r="C34" s="46"/>
      <c r="D34" s="47"/>
      <c r="E34" s="47"/>
      <c r="F34" s="47"/>
      <c r="G34" s="47"/>
      <c r="H34" s="48"/>
      <c r="I34" s="51"/>
    </row>
    <row r="35" spans="2:9" ht="42" customHeight="1" x14ac:dyDescent="0.25">
      <c r="B35" s="51"/>
      <c r="C35" s="29" t="s">
        <v>17</v>
      </c>
      <c r="D35" s="78" t="s">
        <v>18</v>
      </c>
      <c r="E35" s="78"/>
      <c r="F35" s="78"/>
      <c r="G35" s="78"/>
      <c r="H35" s="79"/>
      <c r="I35" s="51"/>
    </row>
    <row r="36" spans="2:9" ht="16.5" x14ac:dyDescent="0.25">
      <c r="B36" s="51"/>
      <c r="C36" s="28"/>
      <c r="D36" s="28"/>
      <c r="E36" s="28"/>
      <c r="F36" s="28"/>
      <c r="G36" s="28"/>
      <c r="H36" s="28"/>
      <c r="I36" s="51"/>
    </row>
    <row r="37" spans="2:9" ht="7.9" customHeight="1" x14ac:dyDescent="0.25">
      <c r="B37" s="51"/>
      <c r="C37" s="28"/>
      <c r="D37" s="28"/>
      <c r="E37" s="28"/>
      <c r="F37" s="28"/>
      <c r="G37" s="28"/>
      <c r="H37" s="28"/>
      <c r="I37" s="51"/>
    </row>
    <row r="38" spans="2:9" ht="30.6" customHeight="1" x14ac:dyDescent="0.3">
      <c r="B38" s="53"/>
      <c r="C38" s="80" t="s">
        <v>19</v>
      </c>
      <c r="D38" s="80"/>
      <c r="E38" s="80"/>
      <c r="F38" s="80"/>
      <c r="G38" s="80"/>
      <c r="H38" s="80"/>
      <c r="I38" s="51"/>
    </row>
    <row r="39" spans="2:9" ht="16.5" x14ac:dyDescent="0.3">
      <c r="B39" s="53"/>
      <c r="C39" s="53"/>
      <c r="D39" s="53"/>
      <c r="E39" s="53"/>
      <c r="F39" s="53"/>
      <c r="G39" s="53"/>
      <c r="H39" s="53"/>
      <c r="I39" s="51"/>
    </row>
  </sheetData>
  <sheetProtection algorithmName="SHA-512" hashValue="ucbILj5YfBnHxEbd1jp5km1uUpXi0j7y40VZewE5qqM0I4r1lM4KTd9eHwFHWw6hKCJxmmLw8IuRK5PZBsY9Hg==" saltValue="H2poqsgVdF4U2zjwxUgfZg==" spinCount="100000" sheet="1" objects="1" scenarios="1" formatCells="0" formatColumns="0" formatRows="0" insertColumns="0" insertRows="0"/>
  <mergeCells count="20">
    <mergeCell ref="C38:H38"/>
    <mergeCell ref="D27:G27"/>
    <mergeCell ref="E28:H28"/>
    <mergeCell ref="D30:H30"/>
    <mergeCell ref="E31:H31"/>
    <mergeCell ref="D33:H33"/>
    <mergeCell ref="D35:H35"/>
    <mergeCell ref="C9:H9"/>
    <mergeCell ref="D26:G26"/>
    <mergeCell ref="C10:H10"/>
    <mergeCell ref="C12:H12"/>
    <mergeCell ref="D14:H14"/>
    <mergeCell ref="D16:H16"/>
    <mergeCell ref="D17:G17"/>
    <mergeCell ref="D18:G18"/>
    <mergeCell ref="D19:G19"/>
    <mergeCell ref="E21:H21"/>
    <mergeCell ref="D23:H23"/>
    <mergeCell ref="D24:G24"/>
    <mergeCell ref="D25:G25"/>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pageSetup scale="9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2:I22"/>
  <sheetViews>
    <sheetView workbookViewId="0">
      <selection activeCell="D4" sqref="D4:E9"/>
    </sheetView>
  </sheetViews>
  <sheetFormatPr defaultRowHeight="15" x14ac:dyDescent="0.25"/>
  <cols>
    <col min="4" max="4" width="16.7109375" customWidth="1"/>
    <col min="5" max="5" width="12.42578125" customWidth="1"/>
    <col min="6" max="6" width="10.28515625" customWidth="1"/>
    <col min="7" max="7" width="13.42578125" customWidth="1"/>
  </cols>
  <sheetData>
    <row r="2" spans="4:9" x14ac:dyDescent="0.25">
      <c r="F2" t="s">
        <v>61</v>
      </c>
      <c r="G2" t="s">
        <v>62</v>
      </c>
    </row>
    <row r="3" spans="4:9" x14ac:dyDescent="0.25">
      <c r="E3" t="s">
        <v>59</v>
      </c>
      <c r="F3" t="s">
        <v>60</v>
      </c>
      <c r="G3" t="s">
        <v>60</v>
      </c>
    </row>
    <row r="4" spans="4:9" x14ac:dyDescent="0.25">
      <c r="D4" s="21" t="s">
        <v>53</v>
      </c>
      <c r="E4" s="22">
        <v>0.4</v>
      </c>
      <c r="F4" s="22">
        <v>0.5</v>
      </c>
      <c r="G4" s="22">
        <v>0.6</v>
      </c>
      <c r="I4" s="23">
        <v>5</v>
      </c>
    </row>
    <row r="5" spans="4:9" x14ac:dyDescent="0.25">
      <c r="D5" s="21" t="s">
        <v>54</v>
      </c>
      <c r="E5" s="22">
        <v>0.4</v>
      </c>
      <c r="F5" s="22">
        <v>0.5</v>
      </c>
      <c r="G5" s="22">
        <v>0.6</v>
      </c>
      <c r="I5" s="23">
        <v>6</v>
      </c>
    </row>
    <row r="6" spans="4:9" x14ac:dyDescent="0.25">
      <c r="D6" s="21" t="s">
        <v>55</v>
      </c>
      <c r="E6" s="22">
        <v>0.5</v>
      </c>
      <c r="F6" s="22">
        <v>0.6</v>
      </c>
      <c r="G6" s="22">
        <v>0.7</v>
      </c>
      <c r="I6" s="24">
        <v>7</v>
      </c>
    </row>
    <row r="7" spans="4:9" x14ac:dyDescent="0.25">
      <c r="D7" s="21" t="s">
        <v>56</v>
      </c>
      <c r="E7" s="22">
        <v>0.5</v>
      </c>
      <c r="F7" s="22">
        <v>0.6</v>
      </c>
      <c r="G7" s="22">
        <v>0.7</v>
      </c>
      <c r="I7" s="24">
        <v>8</v>
      </c>
    </row>
    <row r="8" spans="4:9" x14ac:dyDescent="0.25">
      <c r="D8" s="21" t="s">
        <v>57</v>
      </c>
      <c r="E8" s="22">
        <v>0.5</v>
      </c>
      <c r="F8" s="22">
        <v>0.6</v>
      </c>
      <c r="G8" s="22">
        <v>0.7</v>
      </c>
      <c r="I8" s="24">
        <v>9</v>
      </c>
    </row>
    <row r="9" spans="4:9" x14ac:dyDescent="0.25">
      <c r="D9" s="21" t="s">
        <v>58</v>
      </c>
      <c r="E9" s="22">
        <v>0.5</v>
      </c>
      <c r="F9" s="22">
        <v>0.6</v>
      </c>
      <c r="G9" s="22">
        <v>0.7</v>
      </c>
      <c r="I9" s="24">
        <v>10</v>
      </c>
    </row>
    <row r="10" spans="4:9" x14ac:dyDescent="0.25">
      <c r="I10" s="24">
        <v>11</v>
      </c>
    </row>
    <row r="11" spans="4:9" x14ac:dyDescent="0.25">
      <c r="D11" t="str">
        <f>D4&amp;$F$2</f>
        <v>BHMIJLOCIE</v>
      </c>
      <c r="E11" s="26">
        <f>F4</f>
        <v>0.5</v>
      </c>
      <c r="I11" s="24">
        <v>12</v>
      </c>
    </row>
    <row r="12" spans="4:9" x14ac:dyDescent="0.25">
      <c r="D12" t="str">
        <f t="shared" ref="D12:D16" si="0">D5&amp;$F$2</f>
        <v>CJMIJLOCIE</v>
      </c>
      <c r="E12" s="26">
        <f t="shared" ref="E12:E16" si="1">F5</f>
        <v>0.5</v>
      </c>
      <c r="I12" s="25">
        <v>13</v>
      </c>
    </row>
    <row r="13" spans="4:9" x14ac:dyDescent="0.25">
      <c r="D13" t="str">
        <f t="shared" si="0"/>
        <v>BNMIJLOCIE</v>
      </c>
      <c r="E13" s="26">
        <f t="shared" si="1"/>
        <v>0.6</v>
      </c>
      <c r="I13" s="25">
        <v>14</v>
      </c>
    </row>
    <row r="14" spans="4:9" x14ac:dyDescent="0.25">
      <c r="D14" t="str">
        <f t="shared" si="0"/>
        <v>MMMIJLOCIE</v>
      </c>
      <c r="E14" s="26">
        <f t="shared" si="1"/>
        <v>0.6</v>
      </c>
      <c r="I14" s="25">
        <v>15</v>
      </c>
    </row>
    <row r="15" spans="4:9" x14ac:dyDescent="0.25">
      <c r="D15" t="str">
        <f t="shared" si="0"/>
        <v>SMMIJLOCIE</v>
      </c>
      <c r="E15" s="26">
        <f t="shared" si="1"/>
        <v>0.6</v>
      </c>
      <c r="I15" s="25">
        <v>16</v>
      </c>
    </row>
    <row r="16" spans="4:9" x14ac:dyDescent="0.25">
      <c r="D16" t="str">
        <f t="shared" si="0"/>
        <v>SJMIJLOCIE</v>
      </c>
      <c r="E16" s="26">
        <f t="shared" si="1"/>
        <v>0.6</v>
      </c>
      <c r="I16" s="25">
        <v>17</v>
      </c>
    </row>
    <row r="17" spans="4:9" x14ac:dyDescent="0.25">
      <c r="D17" t="str">
        <f>D4&amp;$G$2</f>
        <v>BHMICA SAU MICRO</v>
      </c>
      <c r="E17" s="26">
        <f>G4</f>
        <v>0.6</v>
      </c>
      <c r="I17" s="25">
        <v>18</v>
      </c>
    </row>
    <row r="18" spans="4:9" x14ac:dyDescent="0.25">
      <c r="D18" t="str">
        <f t="shared" ref="D18:D22" si="2">D5&amp;$G$2</f>
        <v>CJMICA SAU MICRO</v>
      </c>
      <c r="E18" s="26">
        <f t="shared" ref="E18:E22" si="3">G5</f>
        <v>0.6</v>
      </c>
      <c r="I18" s="25">
        <v>19</v>
      </c>
    </row>
    <row r="19" spans="4:9" x14ac:dyDescent="0.25">
      <c r="D19" t="str">
        <f t="shared" si="2"/>
        <v>BNMICA SAU MICRO</v>
      </c>
      <c r="E19" s="26">
        <f t="shared" si="3"/>
        <v>0.7</v>
      </c>
      <c r="I19" s="25">
        <v>20</v>
      </c>
    </row>
    <row r="20" spans="4:9" x14ac:dyDescent="0.25">
      <c r="D20" t="str">
        <f t="shared" si="2"/>
        <v>MMMICA SAU MICRO</v>
      </c>
      <c r="E20" s="26">
        <f t="shared" si="3"/>
        <v>0.7</v>
      </c>
    </row>
    <row r="21" spans="4:9" x14ac:dyDescent="0.25">
      <c r="D21" t="str">
        <f t="shared" si="2"/>
        <v>SMMICA SAU MICRO</v>
      </c>
      <c r="E21" s="26">
        <f t="shared" si="3"/>
        <v>0.7</v>
      </c>
    </row>
    <row r="22" spans="4:9" x14ac:dyDescent="0.25">
      <c r="D22" t="str">
        <f t="shared" si="2"/>
        <v>SJMICA SAU MICRO</v>
      </c>
      <c r="E22" s="26">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43e5386cafce9836dd3b114904221928">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800970625490d397d0b4954f9b2715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5D9A0C-1ECD-4375-857E-215F62D8060A}">
  <ds:schemaRefs>
    <ds:schemaRef ds:uri="http://purl.org/dc/dcmitype/"/>
    <ds:schemaRef ds:uri="http://schemas.microsoft.com/office/2006/documentManagement/types"/>
    <ds:schemaRef ds:uri="b0d65882-afcc-44e0-9f9d-a3a19484025c"/>
    <ds:schemaRef ds:uri="http://purl.org/dc/elements/1.1/"/>
    <ds:schemaRef ds:uri="http://schemas.microsoft.com/office/infopath/2007/PartnerControls"/>
    <ds:schemaRef ds:uri="http://purl.org/dc/terms/"/>
    <ds:schemaRef ds:uri="http://schemas.microsoft.com/office/2006/metadata/properties"/>
    <ds:schemaRef ds:uri="http://schemas.openxmlformats.org/package/2006/metadata/core-properties"/>
    <ds:schemaRef ds:uri="7dad44aa-71bc-4b74-b805-970d02198ae5"/>
    <ds:schemaRef ds:uri="http://www.w3.org/XML/1998/namespace"/>
  </ds:schemaRefs>
</ds:datastoreItem>
</file>

<file path=customXml/itemProps2.xml><?xml version="1.0" encoding="utf-8"?>
<ds:datastoreItem xmlns:ds="http://schemas.openxmlformats.org/officeDocument/2006/customXml" ds:itemID="{D0F11FF2-27CA-4F92-BF1D-74BF5ED31547}"/>
</file>

<file path=customXml/itemProps3.xml><?xml version="1.0" encoding="utf-8"?>
<ds:datastoreItem xmlns:ds="http://schemas.openxmlformats.org/officeDocument/2006/customXml" ds:itemID="{41F54F53-60CA-4184-A5BF-1F1708576FD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0-Instructiuni</vt:lpstr>
      <vt:lpstr>1-Bilant_IMM</vt:lpstr>
      <vt:lpstr>2-Dific_IMM</vt:lpstr>
      <vt:lpstr>Foaie1</vt:lpstr>
      <vt:lpstr>eur</vt:lpstr>
      <vt:lpstr>FDR</vt:lpstr>
      <vt:lpstr>'2-Dific_IMM'!Print_Area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Bianca Archip</cp:lastModifiedBy>
  <cp:lastPrinted>2023-09-12T06:15:54Z</cp:lastPrinted>
  <dcterms:created xsi:type="dcterms:W3CDTF">2022-07-11T19:00:50Z</dcterms:created>
  <dcterms:modified xsi:type="dcterms:W3CDTF">2025-08-05T10:07:50Z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